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8" windowWidth="23256" windowHeight="13176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P17" i="1"/>
  <c r="O17"/>
  <c r="K17"/>
  <c r="P16"/>
  <c r="O16"/>
  <c r="K16"/>
  <c r="P15"/>
  <c r="O15"/>
  <c r="K15"/>
  <c r="P14"/>
  <c r="O14"/>
  <c r="K14"/>
  <c r="P13"/>
  <c r="O13"/>
  <c r="K13"/>
  <c r="P12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<sst xmlns="http://schemas.openxmlformats.org/spreadsheetml/2006/main" count="228" uniqueCount="100">
  <si>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</si>
  <si>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</si>
  <si>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</si>
  <si>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</si>
  <si>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</si>
  <si>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</si>
  <si>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</si>
  <si>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</si>
  <si>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</si>
  <si>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</si>
  <si>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</si>
  <si>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</si>
  <si>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</si>
  <si>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</si>
  <si>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</si>
  <si>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</si>
  <si>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</si>
  <si>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Болеева Анастасия Александровна</t>
  </si>
  <si>
    <t>ИП Болеева А.А.</t>
  </si>
  <si>
    <t>Да</t>
  </si>
  <si>
    <t>Нет</t>
  </si>
  <si>
    <t>Индивидуальный предприниматель</t>
  </si>
  <si>
    <t>236401777590</t>
  </si>
  <si>
    <t>Краснодарский край</t>
  </si>
  <si>
    <t>территориальная избирательная комиссия Усть-Лабинская</t>
  </si>
  <si>
    <t>02.07.2021</t>
  </si>
  <si>
    <t>61</t>
  </si>
  <si>
    <t>Краснодарский край, Динской район, пос. Южный,  ул. Войсковая, 1/А, помещ. 1</t>
  </si>
  <si>
    <t>Губенко Маргарита Анатольевна</t>
  </si>
  <si>
    <t>ИП Губенко М.А.</t>
  </si>
  <si>
    <t>233600493069</t>
  </si>
  <si>
    <t>09.07.2021</t>
  </si>
  <si>
    <t>49</t>
  </si>
  <si>
    <t>350089, г. Краснодар, ул. им. Е. Жигуленко д.4 кв.540</t>
  </si>
  <si>
    <t>Губенко Роман Владимирович</t>
  </si>
  <si>
    <t>ИП Губенко Р.В.</t>
  </si>
  <si>
    <t>233600256269</t>
  </si>
  <si>
    <t>15.07.2021</t>
  </si>
  <si>
    <t>59</t>
  </si>
  <si>
    <t>г. Краснодар, б-р им. Клары Лучко, д. 10 кв. 344-345</t>
  </si>
  <si>
    <t>Кошелева Надежда Евгеньевна</t>
  </si>
  <si>
    <t>ИП Кошелева Надежда Евгеньевна</t>
  </si>
  <si>
    <t>231108602543</t>
  </si>
  <si>
    <t>30.06.2021</t>
  </si>
  <si>
    <t>350087, г. Краснодар, ул. Раздольная, 11</t>
  </si>
  <si>
    <t>Непубличное акционерное общество "Печатный двор Кубани"</t>
  </si>
  <si>
    <t>НАО "Печатный двор Кубани"</t>
  </si>
  <si>
    <t>Полиграфическая организация</t>
  </si>
  <si>
    <t>2310097758</t>
  </si>
  <si>
    <t>01.07.2021</t>
  </si>
  <si>
    <t>63</t>
  </si>
  <si>
    <t>350000, Краснодарский край, г. Краснодар, ул. Тополиная, д. 19</t>
  </si>
  <si>
    <t>ООО "Гамма-Унипак"</t>
  </si>
  <si>
    <t>2312067780</t>
  </si>
  <si>
    <t>65</t>
  </si>
  <si>
    <t>350051, Краснодарский край, г. Краснодар, ул. Рашпилевская, д. 321/Б</t>
  </si>
  <si>
    <t>ООО "Качество"</t>
  </si>
  <si>
    <t>2312046090</t>
  </si>
  <si>
    <t>08.07.2021</t>
  </si>
  <si>
    <t>55</t>
  </si>
  <si>
    <t>350001, Краснодарский край, г. Краснодар, ул. Новороссийская, 84</t>
  </si>
  <si>
    <t>ООО "Мегастронг"</t>
  </si>
  <si>
    <t>2312268536</t>
  </si>
  <si>
    <t>60</t>
  </si>
  <si>
    <t>350000, г. Краснодар, ул. Рашпилевская, 22</t>
  </si>
  <si>
    <t>ООО "Медиаторн Баинг"</t>
  </si>
  <si>
    <t>2308244331</t>
  </si>
  <si>
    <t>48</t>
  </si>
  <si>
    <t>350089, Краснодарский край, г. Краснодар, ул. им. Генерала И.Л. Шифрина, д 7, литер А, оф 74</t>
  </si>
  <si>
    <t>ООО "Митра"</t>
  </si>
  <si>
    <t>2361013428</t>
  </si>
  <si>
    <t>70</t>
  </si>
  <si>
    <t>353680, Краснодарский край, г. Ейск, ул. Свердлова, д. 85</t>
  </si>
  <si>
    <t>ООО "ПРИНТ-СЕРВИС"</t>
  </si>
  <si>
    <t>6165080190</t>
  </si>
  <si>
    <t>Ростовская область</t>
  </si>
  <si>
    <t>07.07.2021</t>
  </si>
  <si>
    <t>54</t>
  </si>
  <si>
    <t>344019, г. Ростов-на-Дону, пр. Шолохова, 11 Б</t>
  </si>
  <si>
    <t>ООО "Редакция газеты "Сельская Новь"</t>
  </si>
  <si>
    <t>2373000952</t>
  </si>
  <si>
    <t>58</t>
  </si>
  <si>
    <t>352330, г. Усть-Лабинск, ул. Ленина, 29</t>
  </si>
  <si>
    <t>ООО "Типография им. Г. Скорины"</t>
  </si>
  <si>
    <t>2372008691</t>
  </si>
  <si>
    <t>12.07.2021</t>
  </si>
  <si>
    <t>50</t>
  </si>
  <si>
    <t>352905, Краснодарский край, г. Армавир, ул. Халтурина, 144</t>
  </si>
  <si>
    <t>ООО "ФЛЕР-1"</t>
  </si>
  <si>
    <t>2309037610</t>
  </si>
  <si>
    <t>57</t>
  </si>
  <si>
    <t>350058, г. Краснодар, ул. Ставропольская, 252</t>
  </si>
  <si>
    <t>Ремезова Ольга Сергеевна</t>
  </si>
  <si>
    <t>ИП Ремезова Ольга Сергеевна</t>
  </si>
  <si>
    <t>614307115812</t>
  </si>
  <si>
    <t>56</t>
  </si>
  <si>
    <t>350072, г. Краснодар, ул. Артюшкова В.Д., 5-207</t>
  </si>
  <si>
    <t>Отчет составлен 19 августа 2021 г. в 16:30</t>
  </si>
  <si>
    <t>Полиграфические организации и индивидуальные предприниматели
Муниципальные выборы на террииории Усть-Лабинского района</t>
  </si>
  <si>
    <t>муниципальные выборы главы на территории Усть-Лабинского района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</si>
</sst>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sqref="A1:R1"/>
    </sheetView>
  </sheetViews>
  <sheetFormatPr defaultRowHeight="14.4"/>
  <cols>
    <col min="1" max="1" width="3.6640625" customWidth="1"/>
    <col min="2" max="18" width="11.6640625" customWidth="1"/>
  </cols>
  <sheetData>
    <row r="1" spans="1:18" ht="27" customHeight="1">
      <c r="A1" s="5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1:18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</row>
    <row r="3" spans="1:18" ht="61.2">
      <c r="A3" s="1">
        <v>1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23</v>
      </c>
      <c r="J3" s="4" t="s">
        <v>99</v>
      </c>
      <c r="K3" s="3">
        <f t="shared" ref="K3:K17" si="0">DATE(2021,9,19)</f>
        <v>44458</v>
      </c>
      <c r="L3" s="2" t="s">
        <v>24</v>
      </c>
      <c r="M3" s="2" t="s">
        <v>23</v>
      </c>
      <c r="N3" s="2" t="s">
        <v>25</v>
      </c>
      <c r="O3" s="3">
        <f>DATE(2021,7,19)</f>
        <v>44396</v>
      </c>
      <c r="P3" s="3">
        <f>DATE(2021,7,19)</f>
        <v>44396</v>
      </c>
      <c r="Q3" s="2" t="s">
        <v>26</v>
      </c>
      <c r="R3" s="2" t="s">
        <v>27</v>
      </c>
    </row>
    <row r="4" spans="1:18" ht="61.2">
      <c r="A4" s="1">
        <v>2</v>
      </c>
      <c r="B4" s="2" t="s">
        <v>28</v>
      </c>
      <c r="C4" s="2" t="s">
        <v>29</v>
      </c>
      <c r="D4" s="2" t="s">
        <v>19</v>
      </c>
      <c r="E4" s="2" t="s">
        <v>20</v>
      </c>
      <c r="F4" s="2" t="s">
        <v>21</v>
      </c>
      <c r="G4" s="2" t="s">
        <v>30</v>
      </c>
      <c r="H4" s="2" t="s">
        <v>23</v>
      </c>
      <c r="I4" s="2" t="s">
        <v>23</v>
      </c>
      <c r="J4" s="4" t="s">
        <v>99</v>
      </c>
      <c r="K4" s="3">
        <f t="shared" si="0"/>
        <v>44458</v>
      </c>
      <c r="L4" s="2" t="s">
        <v>24</v>
      </c>
      <c r="M4" s="2" t="s">
        <v>23</v>
      </c>
      <c r="N4" s="2" t="s">
        <v>31</v>
      </c>
      <c r="O4" s="3">
        <f>DATE(2021,7,9)</f>
        <v>44386</v>
      </c>
      <c r="P4" s="3">
        <f>DATE(2021,7,9)</f>
        <v>44386</v>
      </c>
      <c r="Q4" s="2" t="s">
        <v>32</v>
      </c>
      <c r="R4" s="2" t="s">
        <v>33</v>
      </c>
    </row>
    <row r="5" spans="1:18" ht="61.2">
      <c r="A5" s="1">
        <v>3</v>
      </c>
      <c r="B5" s="2" t="s">
        <v>34</v>
      </c>
      <c r="C5" s="2" t="s">
        <v>35</v>
      </c>
      <c r="D5" s="2" t="s">
        <v>19</v>
      </c>
      <c r="E5" s="2" t="s">
        <v>20</v>
      </c>
      <c r="F5" s="2" t="s">
        <v>21</v>
      </c>
      <c r="G5" s="2" t="s">
        <v>36</v>
      </c>
      <c r="H5" s="2" t="s">
        <v>23</v>
      </c>
      <c r="I5" s="2" t="s">
        <v>23</v>
      </c>
      <c r="J5" s="4" t="s">
        <v>99</v>
      </c>
      <c r="K5" s="3">
        <f t="shared" si="0"/>
        <v>44458</v>
      </c>
      <c r="L5" s="2" t="s">
        <v>24</v>
      </c>
      <c r="M5" s="2" t="s">
        <v>23</v>
      </c>
      <c r="N5" s="2" t="s">
        <v>37</v>
      </c>
      <c r="O5" s="3">
        <f>DATE(2021,7,15)</f>
        <v>44392</v>
      </c>
      <c r="P5" s="3">
        <f>DATE(2021,7,15)</f>
        <v>44392</v>
      </c>
      <c r="Q5" s="2" t="s">
        <v>38</v>
      </c>
      <c r="R5" s="2" t="s">
        <v>39</v>
      </c>
    </row>
    <row r="6" spans="1:18" ht="61.2">
      <c r="A6" s="1">
        <v>4</v>
      </c>
      <c r="B6" s="2" t="s">
        <v>40</v>
      </c>
      <c r="C6" s="2" t="s">
        <v>41</v>
      </c>
      <c r="D6" s="2" t="s">
        <v>19</v>
      </c>
      <c r="E6" s="2" t="s">
        <v>20</v>
      </c>
      <c r="F6" s="2" t="s">
        <v>21</v>
      </c>
      <c r="G6" s="2" t="s">
        <v>42</v>
      </c>
      <c r="H6" s="2" t="s">
        <v>23</v>
      </c>
      <c r="I6" s="2" t="s">
        <v>23</v>
      </c>
      <c r="J6" s="4" t="s">
        <v>99</v>
      </c>
      <c r="K6" s="3">
        <f t="shared" si="0"/>
        <v>44458</v>
      </c>
      <c r="L6" s="2" t="s">
        <v>24</v>
      </c>
      <c r="M6" s="2" t="s">
        <v>23</v>
      </c>
      <c r="N6" s="2" t="s">
        <v>43</v>
      </c>
      <c r="O6" s="3">
        <f>DATE(2021,7,8)</f>
        <v>44385</v>
      </c>
      <c r="P6" s="3">
        <f>DATE(2021,7,13)</f>
        <v>44390</v>
      </c>
      <c r="Q6" s="4"/>
      <c r="R6" s="2" t="s">
        <v>44</v>
      </c>
    </row>
    <row r="7" spans="1:18" ht="61.2">
      <c r="A7" s="1">
        <v>5</v>
      </c>
      <c r="B7" s="2" t="s">
        <v>45</v>
      </c>
      <c r="C7" s="2" t="s">
        <v>46</v>
      </c>
      <c r="D7" s="2" t="s">
        <v>19</v>
      </c>
      <c r="E7" s="2" t="s">
        <v>20</v>
      </c>
      <c r="F7" s="2" t="s">
        <v>47</v>
      </c>
      <c r="G7" s="2" t="s">
        <v>48</v>
      </c>
      <c r="H7" s="2" t="s">
        <v>23</v>
      </c>
      <c r="I7" s="2" t="s">
        <v>23</v>
      </c>
      <c r="J7" s="4" t="s">
        <v>99</v>
      </c>
      <c r="K7" s="3">
        <f t="shared" si="0"/>
        <v>44458</v>
      </c>
      <c r="L7" s="2" t="s">
        <v>24</v>
      </c>
      <c r="M7" s="2" t="s">
        <v>23</v>
      </c>
      <c r="N7" s="2" t="s">
        <v>49</v>
      </c>
      <c r="O7" s="3">
        <f>DATE(2021,7,19)</f>
        <v>44396</v>
      </c>
      <c r="P7" s="3">
        <f>DATE(2021,7,19)</f>
        <v>44396</v>
      </c>
      <c r="Q7" s="2" t="s">
        <v>50</v>
      </c>
      <c r="R7" s="2" t="s">
        <v>51</v>
      </c>
    </row>
    <row r="8" spans="1:18" ht="61.2">
      <c r="A8" s="1">
        <v>6</v>
      </c>
      <c r="B8" s="2" t="s">
        <v>52</v>
      </c>
      <c r="C8" s="2" t="s">
        <v>52</v>
      </c>
      <c r="D8" s="2" t="s">
        <v>19</v>
      </c>
      <c r="E8" s="2" t="s">
        <v>20</v>
      </c>
      <c r="F8" s="2" t="s">
        <v>47</v>
      </c>
      <c r="G8" s="2" t="s">
        <v>53</v>
      </c>
      <c r="H8" s="2" t="s">
        <v>23</v>
      </c>
      <c r="I8" s="2" t="s">
        <v>23</v>
      </c>
      <c r="J8" s="4" t="s">
        <v>99</v>
      </c>
      <c r="K8" s="3">
        <f t="shared" si="0"/>
        <v>44458</v>
      </c>
      <c r="L8" s="2" t="s">
        <v>24</v>
      </c>
      <c r="M8" s="2" t="s">
        <v>23</v>
      </c>
      <c r="N8" s="2" t="s">
        <v>37</v>
      </c>
      <c r="O8" s="3">
        <f>DATE(2021,7,20)</f>
        <v>44397</v>
      </c>
      <c r="P8" s="3">
        <f>DATE(2021,7,20)</f>
        <v>44397</v>
      </c>
      <c r="Q8" s="2" t="s">
        <v>54</v>
      </c>
      <c r="R8" s="2" t="s">
        <v>55</v>
      </c>
    </row>
    <row r="9" spans="1:18" ht="61.2">
      <c r="A9" s="1">
        <v>7</v>
      </c>
      <c r="B9" s="2" t="s">
        <v>56</v>
      </c>
      <c r="C9" s="2" t="s">
        <v>56</v>
      </c>
      <c r="D9" s="2" t="s">
        <v>19</v>
      </c>
      <c r="E9" s="2" t="s">
        <v>20</v>
      </c>
      <c r="F9" s="2" t="s">
        <v>47</v>
      </c>
      <c r="G9" s="2" t="s">
        <v>57</v>
      </c>
      <c r="H9" s="2" t="s">
        <v>23</v>
      </c>
      <c r="I9" s="2" t="s">
        <v>23</v>
      </c>
      <c r="J9" s="4" t="s">
        <v>99</v>
      </c>
      <c r="K9" s="3">
        <f t="shared" si="0"/>
        <v>44458</v>
      </c>
      <c r="L9" s="2" t="s">
        <v>24</v>
      </c>
      <c r="M9" s="2" t="s">
        <v>23</v>
      </c>
      <c r="N9" s="2" t="s">
        <v>58</v>
      </c>
      <c r="O9" s="3">
        <f>DATE(2021,7,8)</f>
        <v>44385</v>
      </c>
      <c r="P9" s="3">
        <f>DATE(2021,7,13)</f>
        <v>44390</v>
      </c>
      <c r="Q9" s="2" t="s">
        <v>59</v>
      </c>
      <c r="R9" s="2" t="s">
        <v>60</v>
      </c>
    </row>
    <row r="10" spans="1:18" ht="61.2">
      <c r="A10" s="1">
        <v>8</v>
      </c>
      <c r="B10" s="2" t="s">
        <v>61</v>
      </c>
      <c r="C10" s="2" t="s">
        <v>61</v>
      </c>
      <c r="D10" s="2" t="s">
        <v>19</v>
      </c>
      <c r="E10" s="2" t="s">
        <v>20</v>
      </c>
      <c r="F10" s="2" t="s">
        <v>47</v>
      </c>
      <c r="G10" s="2" t="s">
        <v>62</v>
      </c>
      <c r="H10" s="2" t="s">
        <v>23</v>
      </c>
      <c r="I10" s="2" t="s">
        <v>23</v>
      </c>
      <c r="J10" s="4" t="s">
        <v>99</v>
      </c>
      <c r="K10" s="3">
        <f t="shared" si="0"/>
        <v>44458</v>
      </c>
      <c r="L10" s="2" t="s">
        <v>24</v>
      </c>
      <c r="M10" s="2" t="s">
        <v>23</v>
      </c>
      <c r="N10" s="2" t="s">
        <v>31</v>
      </c>
      <c r="O10" s="3">
        <f>DATE(2021,7,16)</f>
        <v>44393</v>
      </c>
      <c r="P10" s="3">
        <f>DATE(2021,7,16)</f>
        <v>44393</v>
      </c>
      <c r="Q10" s="2" t="s">
        <v>63</v>
      </c>
      <c r="R10" s="2" t="s">
        <v>64</v>
      </c>
    </row>
    <row r="11" spans="1:18" ht="81.599999999999994">
      <c r="A11" s="1">
        <v>9</v>
      </c>
      <c r="B11" s="2" t="s">
        <v>65</v>
      </c>
      <c r="C11" s="2" t="s">
        <v>65</v>
      </c>
      <c r="D11" s="2" t="s">
        <v>19</v>
      </c>
      <c r="E11" s="2" t="s">
        <v>20</v>
      </c>
      <c r="F11" s="2" t="s">
        <v>47</v>
      </c>
      <c r="G11" s="2" t="s">
        <v>66</v>
      </c>
      <c r="H11" s="2" t="s">
        <v>23</v>
      </c>
      <c r="I11" s="2" t="s">
        <v>23</v>
      </c>
      <c r="J11" s="4" t="s">
        <v>99</v>
      </c>
      <c r="K11" s="3">
        <f t="shared" si="0"/>
        <v>44458</v>
      </c>
      <c r="L11" s="2" t="s">
        <v>24</v>
      </c>
      <c r="M11" s="2" t="s">
        <v>23</v>
      </c>
      <c r="N11" s="2" t="s">
        <v>58</v>
      </c>
      <c r="O11" s="3">
        <f>DATE(2021,7,9)</f>
        <v>44386</v>
      </c>
      <c r="P11" s="3">
        <f>DATE(2021,7,9)</f>
        <v>44386</v>
      </c>
      <c r="Q11" s="2" t="s">
        <v>67</v>
      </c>
      <c r="R11" s="2" t="s">
        <v>68</v>
      </c>
    </row>
    <row r="12" spans="1:18" ht="61.2">
      <c r="A12" s="1">
        <v>10</v>
      </c>
      <c r="B12" s="2" t="s">
        <v>69</v>
      </c>
      <c r="C12" s="2" t="s">
        <v>69</v>
      </c>
      <c r="D12" s="2" t="s">
        <v>19</v>
      </c>
      <c r="E12" s="2" t="s">
        <v>20</v>
      </c>
      <c r="F12" s="2" t="s">
        <v>47</v>
      </c>
      <c r="G12" s="2" t="s">
        <v>70</v>
      </c>
      <c r="H12" s="2" t="s">
        <v>23</v>
      </c>
      <c r="I12" s="2" t="s">
        <v>23</v>
      </c>
      <c r="J12" s="4" t="s">
        <v>99</v>
      </c>
      <c r="K12" s="3">
        <f t="shared" si="0"/>
        <v>44458</v>
      </c>
      <c r="L12" s="2" t="s">
        <v>24</v>
      </c>
      <c r="M12" s="2" t="s">
        <v>23</v>
      </c>
      <c r="N12" s="2" t="s">
        <v>31</v>
      </c>
      <c r="O12" s="3">
        <f>DATE(2021,7,21)</f>
        <v>44398</v>
      </c>
      <c r="P12" s="3">
        <f>DATE(2021,7,21)</f>
        <v>44398</v>
      </c>
      <c r="Q12" s="2" t="s">
        <v>71</v>
      </c>
      <c r="R12" s="2" t="s">
        <v>72</v>
      </c>
    </row>
    <row r="13" spans="1:18" ht="61.2">
      <c r="A13" s="1">
        <v>11</v>
      </c>
      <c r="B13" s="2" t="s">
        <v>73</v>
      </c>
      <c r="C13" s="2" t="s">
        <v>73</v>
      </c>
      <c r="D13" s="2" t="s">
        <v>19</v>
      </c>
      <c r="E13" s="2" t="s">
        <v>20</v>
      </c>
      <c r="F13" s="2" t="s">
        <v>47</v>
      </c>
      <c r="G13" s="2" t="s">
        <v>74</v>
      </c>
      <c r="H13" s="2" t="s">
        <v>75</v>
      </c>
      <c r="I13" s="2" t="s">
        <v>23</v>
      </c>
      <c r="J13" s="4" t="s">
        <v>99</v>
      </c>
      <c r="K13" s="3">
        <f t="shared" si="0"/>
        <v>44458</v>
      </c>
      <c r="L13" s="2" t="s">
        <v>24</v>
      </c>
      <c r="M13" s="2" t="s">
        <v>23</v>
      </c>
      <c r="N13" s="2" t="s">
        <v>76</v>
      </c>
      <c r="O13" s="3">
        <f>DATE(2021,7,9)</f>
        <v>44386</v>
      </c>
      <c r="P13" s="3">
        <f>DATE(2021,7,13)</f>
        <v>44390</v>
      </c>
      <c r="Q13" s="2" t="s">
        <v>77</v>
      </c>
      <c r="R13" s="2" t="s">
        <v>78</v>
      </c>
    </row>
    <row r="14" spans="1:18" ht="61.2">
      <c r="A14" s="1">
        <v>12</v>
      </c>
      <c r="B14" s="2" t="s">
        <v>79</v>
      </c>
      <c r="C14" s="2" t="s">
        <v>79</v>
      </c>
      <c r="D14" s="2" t="s">
        <v>19</v>
      </c>
      <c r="E14" s="2" t="s">
        <v>20</v>
      </c>
      <c r="F14" s="2" t="s">
        <v>47</v>
      </c>
      <c r="G14" s="2" t="s">
        <v>80</v>
      </c>
      <c r="H14" s="2" t="s">
        <v>23</v>
      </c>
      <c r="I14" s="2" t="s">
        <v>23</v>
      </c>
      <c r="J14" s="4" t="s">
        <v>99</v>
      </c>
      <c r="K14" s="3">
        <f t="shared" si="0"/>
        <v>44458</v>
      </c>
      <c r="L14" s="2" t="s">
        <v>24</v>
      </c>
      <c r="M14" s="2" t="s">
        <v>23</v>
      </c>
      <c r="N14" s="2" t="s">
        <v>37</v>
      </c>
      <c r="O14" s="3">
        <f>DATE(2021,7,15)</f>
        <v>44392</v>
      </c>
      <c r="P14" s="3">
        <f>DATE(2021,7,15)</f>
        <v>44392</v>
      </c>
      <c r="Q14" s="2" t="s">
        <v>81</v>
      </c>
      <c r="R14" s="2" t="s">
        <v>82</v>
      </c>
    </row>
    <row r="15" spans="1:18" ht="61.2">
      <c r="A15" s="1">
        <v>13</v>
      </c>
      <c r="B15" s="2" t="s">
        <v>83</v>
      </c>
      <c r="C15" s="2" t="s">
        <v>83</v>
      </c>
      <c r="D15" s="2" t="s">
        <v>19</v>
      </c>
      <c r="E15" s="2" t="s">
        <v>20</v>
      </c>
      <c r="F15" s="2" t="s">
        <v>47</v>
      </c>
      <c r="G15" s="2" t="s">
        <v>84</v>
      </c>
      <c r="H15" s="2" t="s">
        <v>23</v>
      </c>
      <c r="I15" s="2" t="s">
        <v>23</v>
      </c>
      <c r="J15" s="4" t="s">
        <v>99</v>
      </c>
      <c r="K15" s="3">
        <f t="shared" si="0"/>
        <v>44458</v>
      </c>
      <c r="L15" s="2" t="s">
        <v>24</v>
      </c>
      <c r="M15" s="2" t="s">
        <v>23</v>
      </c>
      <c r="N15" s="2" t="s">
        <v>85</v>
      </c>
      <c r="O15" s="3">
        <f>DATE(2021,7,13)</f>
        <v>44390</v>
      </c>
      <c r="P15" s="3">
        <f>DATE(2021,7,13)</f>
        <v>44390</v>
      </c>
      <c r="Q15" s="2" t="s">
        <v>86</v>
      </c>
      <c r="R15" s="2" t="s">
        <v>87</v>
      </c>
    </row>
    <row r="16" spans="1:18" ht="61.2">
      <c r="A16" s="1">
        <v>14</v>
      </c>
      <c r="B16" s="2" t="s">
        <v>88</v>
      </c>
      <c r="C16" s="2" t="s">
        <v>88</v>
      </c>
      <c r="D16" s="2" t="s">
        <v>19</v>
      </c>
      <c r="E16" s="2" t="s">
        <v>20</v>
      </c>
      <c r="F16" s="2" t="s">
        <v>47</v>
      </c>
      <c r="G16" s="2" t="s">
        <v>89</v>
      </c>
      <c r="H16" s="2" t="s">
        <v>23</v>
      </c>
      <c r="I16" s="2" t="s">
        <v>23</v>
      </c>
      <c r="J16" s="4" t="s">
        <v>99</v>
      </c>
      <c r="K16" s="3">
        <f t="shared" si="0"/>
        <v>44458</v>
      </c>
      <c r="L16" s="2" t="s">
        <v>24</v>
      </c>
      <c r="M16" s="2" t="s">
        <v>23</v>
      </c>
      <c r="N16" s="2" t="s">
        <v>43</v>
      </c>
      <c r="O16" s="3">
        <f>DATE(2021,7,12)</f>
        <v>44389</v>
      </c>
      <c r="P16" s="3">
        <f>DATE(2021,7,14)</f>
        <v>44391</v>
      </c>
      <c r="Q16" s="2" t="s">
        <v>90</v>
      </c>
      <c r="R16" s="2" t="s">
        <v>91</v>
      </c>
    </row>
    <row r="17" spans="1:18" ht="61.2">
      <c r="A17" s="1">
        <v>15</v>
      </c>
      <c r="B17" s="2" t="s">
        <v>92</v>
      </c>
      <c r="C17" s="2" t="s">
        <v>93</v>
      </c>
      <c r="D17" s="2" t="s">
        <v>19</v>
      </c>
      <c r="E17" s="2" t="s">
        <v>20</v>
      </c>
      <c r="F17" s="2" t="s">
        <v>21</v>
      </c>
      <c r="G17" s="2" t="s">
        <v>94</v>
      </c>
      <c r="H17" s="2" t="s">
        <v>23</v>
      </c>
      <c r="I17" s="2" t="s">
        <v>23</v>
      </c>
      <c r="J17" s="4" t="s">
        <v>99</v>
      </c>
      <c r="K17" s="3">
        <f t="shared" si="0"/>
        <v>44458</v>
      </c>
      <c r="L17" s="2" t="s">
        <v>24</v>
      </c>
      <c r="M17" s="2" t="s">
        <v>23</v>
      </c>
      <c r="N17" s="2" t="s">
        <v>49</v>
      </c>
      <c r="O17" s="3">
        <f>DATE(2021,7,14)</f>
        <v>44391</v>
      </c>
      <c r="P17" s="3">
        <f>DATE(2021,7,14)</f>
        <v>44391</v>
      </c>
      <c r="Q17" s="2" t="s">
        <v>95</v>
      </c>
      <c r="R17" s="2" t="s">
        <v>96</v>
      </c>
    </row>
    <row r="18" spans="1:18">
      <c r="A18" s="8" t="s">
        <v>97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</row>
  </sheetData>
  <mergeCells count="2">
    <mergeCell ref="A1:R1"/>
    <mergeCell ref="A18:R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Kirilova</cp:lastModifiedBy>
  <dcterms:created xsi:type="dcterms:W3CDTF">2021-08-19T13:30:17Z</dcterms:created>
  <dcterms:modified xsi:type="dcterms:W3CDTF">2021-08-19T14:07:33Z</dcterms:modified>
</cp:coreProperties>
</file>