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Titles" localSheetId="2">'Раздел 3'!$4:$5</definedName>
    <definedName name="_xlnm.Print_Area" localSheetId="0">'Раздел 1'!$A$1:$N$24</definedName>
    <definedName name="_xlnm.Print_Area" localSheetId="1">'Раздел 2'!$A$1:$R$19</definedName>
    <definedName name="_xlnm.Print_Area" localSheetId="2">'Раздел 3'!$A$1:$L$24</definedName>
  </definedNames>
  <calcPr calcId="124519"/>
</workbook>
</file>

<file path=xl/calcChain.xml><?xml version="1.0" encoding="utf-8"?>
<calcChain xmlns="http://schemas.openxmlformats.org/spreadsheetml/2006/main">
  <c r="K12" i="3"/>
  <c r="L12"/>
  <c r="J12"/>
  <c r="G12"/>
  <c r="K13" i="1" l="1"/>
  <c r="L13"/>
  <c r="M13"/>
  <c r="N13"/>
  <c r="J13"/>
  <c r="F13"/>
  <c r="L7" i="3" l="1"/>
  <c r="L9"/>
  <c r="L6"/>
</calcChain>
</file>

<file path=xl/sharedStrings.xml><?xml version="1.0" encoding="utf-8"?>
<sst xmlns="http://schemas.openxmlformats.org/spreadsheetml/2006/main" count="126" uniqueCount="88">
  <si>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</si>
  <si>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</si>
  <si>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</si>
  <si>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</si>
  <si>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</si>
  <si>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</si>
  <si>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</si>
  <si>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</si>
  <si>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</si>
  <si>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</si>
  <si>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</si>
  <si>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</si>
  <si>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</si>
  <si>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</si>
  <si>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</si>
  <si>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</si>
  <si>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</si>
  <si>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</si>
  <si>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</si>
  <si>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</si>
  <si>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</si>
  <si>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</si>
  <si>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</si>
  <si>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</si>
  <si>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</si>
  <si>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</si>
  <si>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</si>
  <si>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</si>
  <si>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</si>
  <si>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</si>
  <si>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</si>
  <si>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</si>
  <si>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</si>
  <si>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</si>
  <si>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</si>
  <si>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</si>
  <si>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</si>
  <si>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</si>
  <si>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</si>
  <si>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</si>
  <si>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</si>
  <si>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</si>
  <si>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_______________________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</si>
  <si>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</si>
  <si>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</si>
  <si>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</si>
  <si>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</si>
  <si>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</si>
  <si>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</si>
  <si>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</si>
  <si>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</si>
  <si>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</si>
  <si>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</si>
  <si>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</si>
  <si>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</si>
  <si>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</si>
  <si>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</si>
  <si>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</si>
  <si>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</si>
  <si>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</si>
  <si>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</si>
  <si>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О.В. Крючкова</t>
  </si>
  <si>
    <t>5-20-75</t>
  </si>
  <si>
    <t>Усть-Лабинский район</t>
  </si>
  <si>
    <t>Муниципальный контракт  № 0318300017518000211-0173339-01 от 05.12.2018 года</t>
  </si>
  <si>
    <t>№ 13 от 22.03.2019 г.</t>
  </si>
  <si>
    <t>Министерство финансов Краснодарского края</t>
  </si>
  <si>
    <t>№ 20 от 28.05.2019 г.</t>
  </si>
  <si>
    <t>Заместитель главы муниципального образования</t>
  </si>
  <si>
    <t xml:space="preserve">начальник финансового отдела </t>
  </si>
  <si>
    <t>Усть-Лабинский район,</t>
  </si>
  <si>
    <t>№ 72 от 28.08.2019 г.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</si>
  <si>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за  декабрь 2019 года (на 01 января 2020 года)</t>
  </si>
  <si>
    <t>Раздел 2. Обязательства по муниципальным ценным бумагам муниципального образования Усть-Лабинский район за декабрь 2019 года (на 01 января 2020 года)</t>
  </si>
  <si>
    <t>Раздел 3. Обязательства по бюджетным кредитам, привлеченным от других бюджетов бюджетной системы Российской Федерации за декабрь 2019 года (на 01 января 2020 года)</t>
  </si>
  <si>
    <t>Раздел 4. Обязательства по муниципальным гарантиям муниципального образования Усть-Лабинский район декабрь 2019 года (на 01 января 2020 года)</t>
  </si>
  <si>
    <t>Наименование кредитора</t>
  </si>
  <si>
    <t>Публичное акционерное общество "Краснодарский краевой инвестиционный банк"</t>
  </si>
  <si>
    <t>Наименование заемщика</t>
  </si>
  <si>
    <t xml:space="preserve">Номер и дата муниципального контракта (дополнительного соглашения)
</t>
  </si>
  <si>
    <t>Остаток задолженности  по кредиту на первое число отчетного месяца, рублей</t>
  </si>
  <si>
    <t>Номер и дата договора/ соглашения (дополнительного договора/ соглашения)</t>
  </si>
  <si>
    <t>Изменение задолженности по бюджетному кредиту за отчетный месяц, рублей*</t>
  </si>
  <si>
    <t>Муниципальный контракт  № 0318300017519000386 от 19.11.2019 года</t>
  </si>
  <si>
    <t>21.01.2019, 29.03.2019</t>
  </si>
  <si>
    <t>Доп.соглашение №1 от 19.12.2019 г. к договору №20 от 28.05.2019 г</t>
  </si>
  <si>
    <t>Доп.соглашение №1 от 19.12.2019 г. к договору №72 от 28.08.2019 г</t>
  </si>
  <si>
    <t>№ 129 от 27.12.2019 г.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</si>
</sst>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10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textRotation="90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4"/>
  <sheetViews>
    <sheetView tabSelected="1" topLeftCell="A3" zoomScale="75" zoomScaleNormal="75" zoomScaleSheetLayoutView="75" workbookViewId="0">
      <selection activeCell="M12" sqref="M12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8" customWidth="1"/>
  </cols>
  <sheetData>
    <row r="1" spans="2:14" ht="34.5" customHeight="1">
      <c r="B1" s="28" t="s">
        <v>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27" t="s">
        <v>72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2:14" ht="22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8</v>
      </c>
    </row>
    <row r="5" spans="2:14" ht="113.25" customHeight="1">
      <c r="B5" s="11" t="s">
        <v>78</v>
      </c>
      <c r="C5" s="11" t="s">
        <v>76</v>
      </c>
      <c r="D5" s="11" t="s">
        <v>79</v>
      </c>
      <c r="E5" s="11" t="s">
        <v>7</v>
      </c>
      <c r="F5" s="11" t="s">
        <v>5</v>
      </c>
      <c r="G5" s="11" t="s">
        <v>0</v>
      </c>
      <c r="H5" s="11" t="s">
        <v>1</v>
      </c>
      <c r="I5" s="11" t="s">
        <v>6</v>
      </c>
      <c r="J5" s="11" t="s">
        <v>2</v>
      </c>
      <c r="K5" s="11" t="s">
        <v>9</v>
      </c>
      <c r="L5" s="11" t="s">
        <v>80</v>
      </c>
      <c r="M5" s="11" t="s">
        <v>10</v>
      </c>
      <c r="N5" s="11" t="s">
        <v>11</v>
      </c>
    </row>
    <row r="6" spans="2:14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</row>
    <row r="7" spans="2:14" ht="30" hidden="1">
      <c r="B7" s="8" t="s">
        <v>63</v>
      </c>
      <c r="C7" s="8"/>
      <c r="D7" s="11"/>
      <c r="E7" s="11"/>
      <c r="F7" s="12"/>
      <c r="G7" s="13"/>
      <c r="H7" s="14"/>
      <c r="I7" s="11"/>
      <c r="J7" s="12"/>
      <c r="K7" s="11"/>
      <c r="L7" s="12"/>
      <c r="M7" s="12"/>
      <c r="N7" s="12"/>
    </row>
    <row r="8" spans="2:14" ht="87.75" hidden="1" customHeight="1">
      <c r="B8" s="8" t="s">
        <v>63</v>
      </c>
      <c r="C8" s="8"/>
      <c r="D8" s="11"/>
      <c r="E8" s="11"/>
      <c r="F8" s="12"/>
      <c r="G8" s="13"/>
      <c r="H8" s="14"/>
      <c r="I8" s="11"/>
      <c r="J8" s="12"/>
      <c r="K8" s="11"/>
      <c r="L8" s="12"/>
      <c r="M8" s="12"/>
      <c r="N8" s="12"/>
    </row>
    <row r="9" spans="2:14" ht="71.25" customHeight="1">
      <c r="B9" s="9" t="s">
        <v>63</v>
      </c>
      <c r="C9" s="9" t="s">
        <v>77</v>
      </c>
      <c r="D9" s="25" t="s">
        <v>64</v>
      </c>
      <c r="E9" s="15">
        <v>43439</v>
      </c>
      <c r="F9" s="16">
        <v>66300000</v>
      </c>
      <c r="G9" s="17">
        <v>8.5000000000000006E-2</v>
      </c>
      <c r="H9" s="15">
        <v>43805</v>
      </c>
      <c r="I9" s="26" t="s">
        <v>84</v>
      </c>
      <c r="J9" s="16">
        <v>86300000</v>
      </c>
      <c r="K9" s="18">
        <v>0</v>
      </c>
      <c r="L9" s="16">
        <v>0</v>
      </c>
      <c r="M9" s="16">
        <v>0</v>
      </c>
      <c r="N9" s="16">
        <v>0</v>
      </c>
    </row>
    <row r="10" spans="2:14" ht="102" hidden="1" customHeight="1">
      <c r="B10" s="9"/>
      <c r="C10" s="9"/>
      <c r="D10" s="11"/>
      <c r="E10" s="18"/>
      <c r="F10" s="16"/>
      <c r="G10" s="19"/>
      <c r="H10" s="15"/>
      <c r="I10" s="15"/>
      <c r="J10" s="16"/>
      <c r="K10" s="18"/>
      <c r="L10" s="16"/>
      <c r="M10" s="16"/>
      <c r="N10" s="16"/>
    </row>
    <row r="11" spans="2:14" ht="27" hidden="1" customHeight="1">
      <c r="B11" s="9"/>
      <c r="C11" s="9"/>
      <c r="D11" s="11"/>
      <c r="E11" s="18"/>
      <c r="F11" s="16"/>
      <c r="G11" s="19"/>
      <c r="H11" s="15"/>
      <c r="I11" s="18"/>
      <c r="J11" s="16"/>
      <c r="K11" s="18"/>
      <c r="L11" s="16"/>
      <c r="M11" s="16"/>
      <c r="N11" s="16"/>
    </row>
    <row r="12" spans="2:14" ht="72" customHeight="1">
      <c r="B12" s="9" t="s">
        <v>63</v>
      </c>
      <c r="C12" s="9" t="s">
        <v>77</v>
      </c>
      <c r="D12" s="25" t="s">
        <v>83</v>
      </c>
      <c r="E12" s="15">
        <v>43788</v>
      </c>
      <c r="F12" s="16">
        <v>39780000</v>
      </c>
      <c r="G12" s="19">
        <v>7.0199999999999999E-2</v>
      </c>
      <c r="H12" s="15">
        <v>44519</v>
      </c>
      <c r="I12" s="15"/>
      <c r="J12" s="16">
        <v>39780000</v>
      </c>
      <c r="K12" s="18">
        <v>0</v>
      </c>
      <c r="L12" s="16">
        <v>0</v>
      </c>
      <c r="M12" s="16">
        <v>39780000</v>
      </c>
      <c r="N12" s="16">
        <v>39780000</v>
      </c>
    </row>
    <row r="13" spans="2:14" ht="15.75">
      <c r="B13" s="20" t="s">
        <v>3</v>
      </c>
      <c r="C13" s="11"/>
      <c r="D13" s="11"/>
      <c r="E13" s="18"/>
      <c r="F13" s="21">
        <f>F9+F12</f>
        <v>106080000</v>
      </c>
      <c r="G13" s="22"/>
      <c r="H13" s="22"/>
      <c r="I13" s="22"/>
      <c r="J13" s="21">
        <f>J9+J12</f>
        <v>126080000</v>
      </c>
      <c r="K13" s="21">
        <f t="shared" ref="K13:N13" si="0">K9+K12</f>
        <v>0</v>
      </c>
      <c r="L13" s="21">
        <f t="shared" si="0"/>
        <v>0</v>
      </c>
      <c r="M13" s="21">
        <f t="shared" si="0"/>
        <v>39780000</v>
      </c>
      <c r="N13" s="21">
        <f t="shared" si="0"/>
        <v>39780000</v>
      </c>
    </row>
    <row r="14" spans="2:14" ht="48" customHeight="1">
      <c r="B14" s="11" t="s">
        <v>12</v>
      </c>
      <c r="C14" s="11"/>
      <c r="D14" s="11"/>
      <c r="E14" s="11"/>
      <c r="F14" s="11"/>
      <c r="G14" s="11"/>
      <c r="H14" s="11"/>
      <c r="I14" s="11"/>
      <c r="J14" s="23"/>
      <c r="K14" s="11"/>
      <c r="L14" s="11"/>
      <c r="M14" s="11"/>
      <c r="N14" s="11"/>
    </row>
    <row r="15" spans="2:14" ht="16.5" customHeight="1">
      <c r="B15" s="2" t="s">
        <v>13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ht="21.75" customHeight="1">
      <c r="B16" s="29" t="s">
        <v>14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8" spans="2:13" ht="28.5" customHeight="1">
      <c r="B18" s="2" t="s">
        <v>68</v>
      </c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3" ht="16.5" customHeight="1">
      <c r="B19" s="1" t="s">
        <v>70</v>
      </c>
      <c r="C19" s="1"/>
      <c r="D19" s="2"/>
      <c r="E19" s="2"/>
      <c r="F19" s="2"/>
      <c r="G19" s="2"/>
      <c r="H19" s="2"/>
      <c r="I19" s="2"/>
      <c r="J19" s="2"/>
      <c r="K19" s="2"/>
      <c r="L19" s="2"/>
    </row>
    <row r="20" spans="2:13" ht="15.75">
      <c r="B20" s="2" t="s">
        <v>69</v>
      </c>
      <c r="C20" s="2"/>
      <c r="D20" s="2"/>
      <c r="E20" s="2"/>
      <c r="F20" s="2"/>
      <c r="G20" s="2"/>
      <c r="H20" s="1" t="s">
        <v>59</v>
      </c>
      <c r="I20" s="2"/>
      <c r="J20" s="2"/>
      <c r="K20" s="2"/>
      <c r="L20" s="2"/>
    </row>
    <row r="21" spans="2:13" ht="15.75">
      <c r="B21" s="2"/>
      <c r="C21" s="2"/>
      <c r="D21" s="2"/>
      <c r="E21" s="2"/>
      <c r="F21" s="2"/>
      <c r="G21" s="2"/>
      <c r="H21" s="1"/>
      <c r="I21" s="2"/>
      <c r="J21" s="2"/>
      <c r="K21" s="2"/>
      <c r="L21" s="2"/>
    </row>
    <row r="22" spans="2:13" ht="15.75">
      <c r="B22" s="1" t="s">
        <v>60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>
      <c r="B23" s="1" t="s">
        <v>61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ht="15.75">
      <c r="B24" s="1" t="s">
        <v>62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3">
    <mergeCell ref="B3:N3"/>
    <mergeCell ref="B1:N1"/>
    <mergeCell ref="B16:N16"/>
  </mergeCells>
  <pageMargins left="0.19685039370078741" right="0.19685039370078741" top="1.1811023622047245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topLeftCell="A4" zoomScale="75" zoomScaleSheetLayoutView="75" workbookViewId="0">
      <selection activeCell="B4" sqref="B4:R9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42.75" customHeight="1">
      <c r="B2" s="33" t="s">
        <v>73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2:18" ht="16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1" t="s">
        <v>8</v>
      </c>
      <c r="R3" s="31"/>
    </row>
    <row r="4" spans="2:18" ht="161.25" customHeight="1">
      <c r="B4" s="32" t="s">
        <v>15</v>
      </c>
      <c r="C4" s="32" t="s">
        <v>31</v>
      </c>
      <c r="D4" s="32" t="s">
        <v>16</v>
      </c>
      <c r="E4" s="32" t="s">
        <v>17</v>
      </c>
      <c r="F4" s="32" t="s">
        <v>18</v>
      </c>
      <c r="G4" s="32" t="s">
        <v>19</v>
      </c>
      <c r="H4" s="32" t="s">
        <v>20</v>
      </c>
      <c r="I4" s="32" t="s">
        <v>21</v>
      </c>
      <c r="J4" s="32" t="s">
        <v>22</v>
      </c>
      <c r="K4" s="32" t="s">
        <v>9</v>
      </c>
      <c r="L4" s="32" t="s">
        <v>23</v>
      </c>
      <c r="M4" s="32" t="s">
        <v>6</v>
      </c>
      <c r="N4" s="32" t="s">
        <v>24</v>
      </c>
      <c r="O4" s="32" t="s">
        <v>25</v>
      </c>
      <c r="P4" s="32" t="s">
        <v>26</v>
      </c>
      <c r="Q4" s="32" t="s">
        <v>27</v>
      </c>
      <c r="R4" s="32" t="s">
        <v>28</v>
      </c>
    </row>
    <row r="5" spans="2:18" ht="72" customHeight="1">
      <c r="B5" s="32"/>
      <c r="C5" s="34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2:18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</row>
    <row r="7" spans="2:18" ht="15.7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2:18" ht="15.75">
      <c r="B8" s="20" t="s">
        <v>29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1.75" customHeight="1">
      <c r="B9" s="11" t="s">
        <v>30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2:18" ht="15.7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 ht="15.75">
      <c r="B11" s="2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30" t="s">
        <v>33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2:18" ht="28.5" customHeight="1">
      <c r="B13" s="2" t="s">
        <v>68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8" ht="16.5" customHeight="1">
      <c r="B14" s="1" t="s">
        <v>70</v>
      </c>
      <c r="C14" s="1"/>
      <c r="D14" s="2"/>
      <c r="E14" s="2"/>
      <c r="F14" s="2"/>
      <c r="G14" s="2"/>
      <c r="H14" s="2"/>
      <c r="I14" s="2"/>
      <c r="J14" s="2"/>
      <c r="K14" s="2"/>
      <c r="L14" s="2"/>
    </row>
    <row r="15" spans="2:18" ht="15.75">
      <c r="B15" s="2" t="s">
        <v>69</v>
      </c>
      <c r="C15" s="2"/>
      <c r="D15" s="2"/>
      <c r="E15" s="2"/>
      <c r="F15" s="2"/>
      <c r="G15" s="2"/>
      <c r="H15" s="1" t="s">
        <v>59</v>
      </c>
      <c r="I15" s="2"/>
      <c r="J15" s="2"/>
      <c r="K15" s="2"/>
      <c r="L15" s="2"/>
    </row>
    <row r="16" spans="2:18" ht="15.75">
      <c r="B16" s="2"/>
      <c r="C16" s="2"/>
      <c r="D16" s="2"/>
      <c r="E16" s="2"/>
      <c r="F16" s="2"/>
      <c r="G16" s="2"/>
      <c r="H16" s="1"/>
      <c r="I16" s="2"/>
      <c r="J16" s="2"/>
      <c r="K16" s="2"/>
      <c r="L16" s="2"/>
    </row>
    <row r="17" spans="2:12" ht="15.75">
      <c r="B17" s="1" t="s">
        <v>60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61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62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K4:K5"/>
    <mergeCell ref="R4:R5"/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  <mergeCell ref="G4:G5"/>
    <mergeCell ref="H4:H5"/>
    <mergeCell ref="I4:I5"/>
    <mergeCell ref="J4:J5"/>
  </mergeCells>
  <pageMargins left="0.19685039370078741" right="0.19685039370078741" top="1.1811023622047245" bottom="0.19685039370078741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L24"/>
  <sheetViews>
    <sheetView topLeftCell="A10" zoomScaleSheetLayoutView="100" workbookViewId="0">
      <selection activeCell="D22" sqref="D22"/>
    </sheetView>
  </sheetViews>
  <sheetFormatPr defaultRowHeight="15"/>
  <cols>
    <col min="1" max="1" width="2.7109375" customWidth="1"/>
    <col min="2" max="2" width="16.85546875" customWidth="1"/>
    <col min="3" max="3" width="12.28515625" customWidth="1"/>
    <col min="4" max="4" width="16.42578125" customWidth="1"/>
    <col min="5" max="5" width="12.7109375" customWidth="1"/>
    <col min="6" max="6" width="14.2851562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6.5703125" customWidth="1"/>
  </cols>
  <sheetData>
    <row r="2" spans="2:12" ht="42.75" customHeight="1">
      <c r="B2" s="35" t="s">
        <v>74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12" ht="34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8</v>
      </c>
    </row>
    <row r="4" spans="2:12" ht="129" customHeight="1">
      <c r="B4" s="11" t="s">
        <v>81</v>
      </c>
      <c r="C4" s="11" t="s">
        <v>34</v>
      </c>
      <c r="D4" s="11" t="s">
        <v>35</v>
      </c>
      <c r="E4" s="11" t="s">
        <v>36</v>
      </c>
      <c r="F4" s="11" t="s">
        <v>37</v>
      </c>
      <c r="G4" s="11" t="s">
        <v>38</v>
      </c>
      <c r="H4" s="11" t="s">
        <v>9</v>
      </c>
      <c r="I4" s="11" t="s">
        <v>6</v>
      </c>
      <c r="J4" s="11" t="s">
        <v>39</v>
      </c>
      <c r="K4" s="11" t="s">
        <v>82</v>
      </c>
      <c r="L4" s="11" t="s">
        <v>40</v>
      </c>
    </row>
    <row r="5" spans="2:12" ht="15.75"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</row>
    <row r="6" spans="2:12" ht="64.5" customHeight="1">
      <c r="B6" s="11" t="s">
        <v>65</v>
      </c>
      <c r="C6" s="14">
        <v>43546</v>
      </c>
      <c r="D6" s="11" t="s">
        <v>66</v>
      </c>
      <c r="E6" s="24">
        <v>1E-3</v>
      </c>
      <c r="F6" s="14">
        <v>43800</v>
      </c>
      <c r="G6" s="16">
        <v>66300000</v>
      </c>
      <c r="H6" s="11"/>
      <c r="I6" s="14">
        <v>43795</v>
      </c>
      <c r="J6" s="16">
        <v>0</v>
      </c>
      <c r="K6" s="16">
        <v>0</v>
      </c>
      <c r="L6" s="16">
        <f>J6-K6</f>
        <v>0</v>
      </c>
    </row>
    <row r="7" spans="2:12" ht="63">
      <c r="B7" s="11" t="s">
        <v>67</v>
      </c>
      <c r="C7" s="14">
        <v>43613</v>
      </c>
      <c r="D7" s="11" t="s">
        <v>66</v>
      </c>
      <c r="E7" s="24">
        <v>1E-3</v>
      </c>
      <c r="F7" s="14">
        <v>43966</v>
      </c>
      <c r="G7" s="16">
        <v>30000000</v>
      </c>
      <c r="H7" s="11"/>
      <c r="I7" s="14"/>
      <c r="J7" s="16">
        <v>30000000</v>
      </c>
      <c r="K7" s="16">
        <v>0</v>
      </c>
      <c r="L7" s="16">
        <f t="shared" ref="L7:L9" si="0">J7-K7</f>
        <v>30000000</v>
      </c>
    </row>
    <row r="8" spans="2:12" ht="78.75" customHeight="1">
      <c r="B8" s="11" t="s">
        <v>85</v>
      </c>
      <c r="C8" s="14">
        <v>43818</v>
      </c>
      <c r="D8" s="11" t="s">
        <v>66</v>
      </c>
      <c r="E8" s="24"/>
      <c r="F8" s="14"/>
      <c r="G8" s="16">
        <v>-24633757.960000001</v>
      </c>
      <c r="H8" s="11"/>
      <c r="I8" s="14"/>
      <c r="J8" s="16">
        <v>0</v>
      </c>
      <c r="K8" s="16">
        <v>-24633757.960000001</v>
      </c>
      <c r="L8" s="16">
        <v>-24633757.960000001</v>
      </c>
    </row>
    <row r="9" spans="2:12" ht="63">
      <c r="B9" s="11" t="s">
        <v>71</v>
      </c>
      <c r="C9" s="14">
        <v>43705</v>
      </c>
      <c r="D9" s="11" t="s">
        <v>66</v>
      </c>
      <c r="E9" s="24">
        <v>1E-3</v>
      </c>
      <c r="F9" s="14">
        <v>44013</v>
      </c>
      <c r="G9" s="16">
        <v>26520000</v>
      </c>
      <c r="H9" s="11"/>
      <c r="I9" s="14"/>
      <c r="J9" s="16">
        <v>26520000</v>
      </c>
      <c r="K9" s="16">
        <v>0</v>
      </c>
      <c r="L9" s="16">
        <f t="shared" si="0"/>
        <v>26520000</v>
      </c>
    </row>
    <row r="10" spans="2:12" ht="79.5" customHeight="1">
      <c r="B10" s="11" t="s">
        <v>86</v>
      </c>
      <c r="C10" s="14">
        <v>43818</v>
      </c>
      <c r="D10" s="11" t="s">
        <v>66</v>
      </c>
      <c r="E10" s="24"/>
      <c r="F10" s="14"/>
      <c r="G10" s="16">
        <v>-21776242.039999999</v>
      </c>
      <c r="H10" s="11"/>
      <c r="I10" s="14"/>
      <c r="J10" s="16">
        <v>0</v>
      </c>
      <c r="K10" s="16">
        <v>-21776242.039999999</v>
      </c>
      <c r="L10" s="16">
        <v>-21776242.039999999</v>
      </c>
    </row>
    <row r="11" spans="2:12" ht="67.5" customHeight="1">
      <c r="B11" s="11" t="s">
        <v>87</v>
      </c>
      <c r="C11" s="14">
        <v>43826</v>
      </c>
      <c r="D11" s="11" t="s">
        <v>66</v>
      </c>
      <c r="E11" s="24">
        <v>1E-3</v>
      </c>
      <c r="F11" s="14">
        <v>44175</v>
      </c>
      <c r="G11" s="16">
        <v>10000000</v>
      </c>
      <c r="H11" s="11"/>
      <c r="I11" s="14"/>
      <c r="J11" s="16">
        <v>0</v>
      </c>
      <c r="K11" s="16">
        <v>10000000</v>
      </c>
      <c r="L11" s="16">
        <v>10000000</v>
      </c>
    </row>
    <row r="12" spans="2:12" ht="15.75">
      <c r="B12" s="5" t="s">
        <v>41</v>
      </c>
      <c r="C12" s="5"/>
      <c r="D12" s="5"/>
      <c r="E12" s="5"/>
      <c r="F12" s="5"/>
      <c r="G12" s="10">
        <f>G6+G7+G8+G9+G10+G11</f>
        <v>86410000</v>
      </c>
      <c r="H12" s="10"/>
      <c r="I12" s="10"/>
      <c r="J12" s="10">
        <f>J6+J7+J8+J9+J10+J11</f>
        <v>56520000</v>
      </c>
      <c r="K12" s="10">
        <f t="shared" ref="K12:L12" si="1">K6+K7+K8+K9+K10+K11</f>
        <v>-36410000</v>
      </c>
      <c r="L12" s="10">
        <f t="shared" si="1"/>
        <v>20110000</v>
      </c>
    </row>
    <row r="13" spans="2:12" ht="51.75" customHeight="1">
      <c r="B13" s="4" t="s">
        <v>12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ht="15.7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ht="15.75">
      <c r="B15" s="2" t="s">
        <v>42</v>
      </c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2:12" ht="19.5" customHeight="1">
      <c r="B16" s="36" t="s">
        <v>43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2:12" ht="28.5" customHeight="1">
      <c r="B17" s="2" t="s">
        <v>68</v>
      </c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6.5" customHeight="1">
      <c r="B18" s="1" t="s">
        <v>70</v>
      </c>
      <c r="C18" s="1"/>
      <c r="D18" s="2"/>
      <c r="E18" s="2"/>
      <c r="F18" s="2"/>
      <c r="G18" s="2"/>
      <c r="H18" s="2"/>
      <c r="I18" s="2"/>
      <c r="J18" s="2"/>
      <c r="K18" s="2"/>
      <c r="L18" s="2"/>
    </row>
    <row r="19" spans="2:12" ht="15.75">
      <c r="B19" s="2" t="s">
        <v>69</v>
      </c>
      <c r="C19" s="2"/>
      <c r="D19" s="2"/>
      <c r="E19" s="2"/>
      <c r="F19" s="2"/>
      <c r="G19" s="2"/>
      <c r="H19" s="1" t="s">
        <v>59</v>
      </c>
      <c r="I19" s="2"/>
      <c r="J19" s="2"/>
      <c r="K19" s="2"/>
      <c r="L19" s="2"/>
    </row>
    <row r="20" spans="2:12" ht="15.75">
      <c r="D20" s="1"/>
      <c r="E20" s="1"/>
      <c r="F20" s="1"/>
      <c r="G20" s="1"/>
      <c r="I20" s="1"/>
      <c r="J20" s="1"/>
      <c r="K20" s="1"/>
      <c r="L20" s="1"/>
    </row>
    <row r="21" spans="2:12" ht="15.75">
      <c r="B21" s="1"/>
      <c r="C21" s="1"/>
      <c r="D21" s="1"/>
      <c r="E21" s="1"/>
      <c r="F21" s="1"/>
      <c r="G21" s="1"/>
      <c r="H21" s="1"/>
      <c r="I21" s="1"/>
      <c r="J21" s="1"/>
    </row>
    <row r="22" spans="2:12" ht="15.75">
      <c r="B22" s="1" t="s">
        <v>60</v>
      </c>
      <c r="C22" s="1"/>
      <c r="D22" s="1"/>
      <c r="E22" s="1"/>
      <c r="F22" s="1"/>
      <c r="G22" s="1"/>
      <c r="H22" s="1"/>
      <c r="I22" s="1"/>
      <c r="J22" s="1"/>
    </row>
    <row r="23" spans="2:12" ht="15.75">
      <c r="B23" s="1" t="s">
        <v>61</v>
      </c>
      <c r="C23" s="1"/>
      <c r="D23" s="1"/>
      <c r="E23" s="1"/>
      <c r="F23" s="1"/>
      <c r="G23" s="1"/>
      <c r="H23" s="1"/>
      <c r="I23" s="1"/>
      <c r="J23" s="1"/>
    </row>
    <row r="24" spans="2:12" ht="15.75">
      <c r="B24" s="1" t="s">
        <v>62</v>
      </c>
      <c r="C24" s="1"/>
      <c r="D24" s="1"/>
      <c r="E24" s="1"/>
      <c r="F24" s="1"/>
      <c r="G24" s="1"/>
      <c r="H24" s="1"/>
      <c r="I24" s="1"/>
      <c r="J24" s="1"/>
    </row>
  </sheetData>
  <mergeCells count="2">
    <mergeCell ref="B2:L2"/>
    <mergeCell ref="B16:L16"/>
  </mergeCells>
  <pageMargins left="0.19685039370078741" right="0.19685039370078741" top="1.1811023622047245" bottom="0.19685039370078741" header="0" footer="0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8"/>
  <sheetViews>
    <sheetView workbookViewId="0">
      <selection activeCell="O4" sqref="O4"/>
    </sheetView>
  </sheetViews>
  <sheetFormatPr defaultRowHeight="15"/>
  <cols>
    <col min="1" max="1" width="3.85546875" customWidth="1"/>
    <col min="4" max="4" width="10.28515625" customWidth="1"/>
    <col min="7" max="7" width="10.28515625" customWidth="1"/>
  </cols>
  <sheetData>
    <row r="2" spans="2:15" ht="39.75" customHeight="1">
      <c r="B2" s="35" t="s">
        <v>75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7" t="s">
        <v>8</v>
      </c>
      <c r="O3" s="37"/>
    </row>
    <row r="4" spans="2:15" ht="213" customHeight="1">
      <c r="B4" s="7" t="s">
        <v>44</v>
      </c>
      <c r="C4" s="7" t="s">
        <v>45</v>
      </c>
      <c r="D4" s="7" t="s">
        <v>46</v>
      </c>
      <c r="E4" s="7" t="s">
        <v>47</v>
      </c>
      <c r="F4" s="7" t="s">
        <v>48</v>
      </c>
      <c r="G4" s="7" t="s">
        <v>49</v>
      </c>
      <c r="H4" s="7" t="s">
        <v>50</v>
      </c>
      <c r="I4" s="7" t="s">
        <v>51</v>
      </c>
      <c r="J4" s="7" t="s">
        <v>52</v>
      </c>
      <c r="K4" s="7" t="s">
        <v>53</v>
      </c>
      <c r="L4" s="7" t="s">
        <v>54</v>
      </c>
      <c r="M4" s="7" t="s">
        <v>55</v>
      </c>
      <c r="N4" s="7" t="s">
        <v>56</v>
      </c>
      <c r="O4" s="7" t="s">
        <v>57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36" t="s">
        <v>58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28.5" customHeight="1">
      <c r="B11" s="2" t="s">
        <v>68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5" ht="16.5" customHeight="1">
      <c r="B12" s="1" t="s">
        <v>70</v>
      </c>
      <c r="C12" s="1"/>
      <c r="D12" s="2"/>
      <c r="E12" s="2"/>
      <c r="F12" s="2"/>
      <c r="G12" s="2"/>
      <c r="H12" s="2"/>
      <c r="I12" s="2"/>
      <c r="J12" s="2"/>
      <c r="K12" s="2"/>
      <c r="L12" s="2"/>
    </row>
    <row r="13" spans="2:15" ht="15.75">
      <c r="B13" s="2" t="s">
        <v>69</v>
      </c>
      <c r="C13" s="2"/>
      <c r="D13" s="2"/>
      <c r="E13" s="2"/>
      <c r="F13" s="2"/>
      <c r="G13" s="2"/>
      <c r="H13" s="1" t="s">
        <v>59</v>
      </c>
      <c r="I13" s="2"/>
      <c r="J13" s="2"/>
      <c r="K13" s="2"/>
      <c r="L13" s="2"/>
    </row>
    <row r="14" spans="2:15" ht="15.75">
      <c r="B14" s="2"/>
      <c r="C14" s="2"/>
      <c r="D14" s="2"/>
      <c r="E14" s="2"/>
      <c r="F14" s="2"/>
      <c r="G14" s="2"/>
      <c r="H14" s="1"/>
      <c r="I14" s="2"/>
      <c r="J14" s="2"/>
      <c r="K14" s="2"/>
      <c r="L14" s="2"/>
    </row>
    <row r="15" spans="2:15" ht="15.75">
      <c r="B15" s="1" t="s">
        <v>60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61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62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3">
    <mergeCell ref="B2:O2"/>
    <mergeCell ref="N3:O3"/>
    <mergeCell ref="B9:O9"/>
  </mergeCells>
  <pageMargins left="0.19685039370078741" right="0.19685039370078741" top="1.1811023622047245" bottom="0.19685039370078741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2020-05-19T11:43:20Z</dcterms:modified>
</cp:coreProperties>
</file>